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20" windowWidth="14355" windowHeight="7935"/>
  </bookViews>
  <sheets>
    <sheet name="Calculator" sheetId="1" r:id="rId1"/>
    <sheet name="Table" sheetId="2" r:id="rId2"/>
  </sheets>
  <definedNames>
    <definedName name="ChosenGas">Calculator!$C$9</definedName>
  </definedNames>
  <calcPr calcId="145621"/>
</workbook>
</file>

<file path=xl/calcChain.xml><?xml version="1.0" encoding="utf-8"?>
<calcChain xmlns="http://schemas.openxmlformats.org/spreadsheetml/2006/main">
  <c r="M9" i="1" l="1"/>
  <c r="K9" i="1"/>
  <c r="I9" i="1"/>
  <c r="G9" i="1"/>
  <c r="E9" i="1"/>
  <c r="D18" i="2" l="1"/>
  <c r="E18" i="2"/>
  <c r="F18" i="2"/>
  <c r="G18" i="2"/>
  <c r="H18" i="2"/>
  <c r="D7" i="2"/>
  <c r="E7" i="2"/>
  <c r="F7" i="2"/>
  <c r="G7" i="2"/>
  <c r="H7" i="2"/>
  <c r="D8" i="2"/>
  <c r="E8" i="2"/>
  <c r="F8" i="2"/>
  <c r="G8" i="2"/>
  <c r="H8" i="2"/>
  <c r="D9" i="2"/>
  <c r="E9" i="2"/>
  <c r="F9" i="2"/>
  <c r="G9" i="2"/>
  <c r="H9" i="2"/>
  <c r="D10" i="2"/>
  <c r="E10" i="2"/>
  <c r="F10" i="2"/>
  <c r="G10" i="2"/>
  <c r="H10" i="2"/>
  <c r="D11" i="2"/>
  <c r="E11" i="2"/>
  <c r="F11" i="2"/>
  <c r="G11" i="2"/>
  <c r="H11" i="2"/>
  <c r="D12" i="2"/>
  <c r="E12" i="2"/>
  <c r="F12" i="2"/>
  <c r="G12" i="2"/>
  <c r="H12" i="2"/>
  <c r="D13" i="2"/>
  <c r="E13" i="2"/>
  <c r="F13" i="2"/>
  <c r="G13" i="2"/>
  <c r="H13" i="2"/>
  <c r="D14" i="2"/>
  <c r="E14" i="2"/>
  <c r="F14" i="2"/>
  <c r="G14" i="2"/>
  <c r="H14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19" i="2"/>
  <c r="E19" i="2"/>
  <c r="F19" i="2"/>
  <c r="G19" i="2"/>
  <c r="H19" i="2"/>
  <c r="D20" i="2"/>
  <c r="E20" i="2"/>
  <c r="F20" i="2"/>
  <c r="G20" i="2"/>
  <c r="H20" i="2"/>
  <c r="E6" i="2"/>
  <c r="F6" i="2"/>
  <c r="G6" i="2"/>
  <c r="H6" i="2"/>
  <c r="D6" i="2"/>
</calcChain>
</file>

<file path=xl/comments1.xml><?xml version="1.0" encoding="utf-8"?>
<comments xmlns="http://schemas.openxmlformats.org/spreadsheetml/2006/main">
  <authors>
    <author>Thurnham, Timothy (SKM)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Thurnham, Timothy (SKM):</t>
        </r>
        <r>
          <rPr>
            <sz val="9"/>
            <color indexed="81"/>
            <rFont val="Tahoma"/>
            <family val="2"/>
          </rPr>
          <t xml:space="preserve">
Fourth Assessment Report</t>
        </r>
      </text>
    </comment>
  </commentList>
</comments>
</file>

<file path=xl/sharedStrings.xml><?xml version="1.0" encoding="utf-8"?>
<sst xmlns="http://schemas.openxmlformats.org/spreadsheetml/2006/main" count="24" uniqueCount="23">
  <si>
    <t>Refrigerant</t>
  </si>
  <si>
    <t>R134a</t>
  </si>
  <si>
    <t>R32</t>
  </si>
  <si>
    <t>R404A</t>
  </si>
  <si>
    <t>R407A</t>
  </si>
  <si>
    <t>R407C</t>
  </si>
  <si>
    <t>R407F</t>
  </si>
  <si>
    <t>R410A</t>
  </si>
  <si>
    <t>R413A</t>
  </si>
  <si>
    <t>R417A</t>
  </si>
  <si>
    <t>R422A</t>
  </si>
  <si>
    <t>R422D</t>
  </si>
  <si>
    <t>R427A</t>
  </si>
  <si>
    <t>R507</t>
  </si>
  <si>
    <t>R508</t>
  </si>
  <si>
    <t>GWP</t>
  </si>
  <si>
    <t>Allowable Charge (kg)</t>
  </si>
  <si>
    <t>R434A</t>
  </si>
  <si>
    <t>Allowable Charge (tCO2e)</t>
  </si>
  <si>
    <t>Prepared for the European Commission by SKM Enviros.</t>
  </si>
  <si>
    <t>Refrigerant Charge Converter</t>
  </si>
  <si>
    <r>
      <t>The values above show kilogrammes of refrigerant charge for various threshold levels (expressed in tonnes of CO</t>
    </r>
    <r>
      <rPr>
        <vertAlign val="subscript"/>
        <sz val="5.7"/>
        <color theme="1"/>
        <rFont val="Calibri"/>
        <family val="2"/>
        <scheme val="minor"/>
      </rPr>
      <t>2</t>
    </r>
    <r>
      <rPr>
        <sz val="5.7"/>
        <color theme="1"/>
        <rFont val="Calibri"/>
        <family val="2"/>
        <scheme val="minor"/>
      </rPr>
      <t xml:space="preserve"> equivalent) in the EU F-Gas Regulation.</t>
    </r>
  </si>
  <si>
    <t>March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</si>
</sst>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tCO2e&quot;"/>
    <numFmt numFmtId="165" formatCode="#,##0.0"/>
    <numFmt numFmtId="166" formatCode="#,##0.0&quot; kg&quot;"/>
    <numFmt numFmtId="167" formatCode="#,##0&quot; kg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color theme="1"/>
      <name val="Calibri"/>
      <family val="2"/>
      <scheme val="minor"/>
    </font>
    <font>
      <sz val="5.7"/>
      <color theme="1"/>
      <name val="Calibri"/>
      <family val="2"/>
      <scheme val="minor"/>
    </font>
    <font>
      <vertAlign val="subscript"/>
      <sz val="5.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165" fontId="0" fillId="3" borderId="2" xfId="0" applyNumberFormat="1" applyFill="1" applyBorder="1"/>
    <xf numFmtId="0" fontId="0" fillId="2" borderId="2" xfId="0" applyFill="1" applyBorder="1"/>
    <xf numFmtId="3" fontId="0" fillId="2" borderId="2" xfId="0" applyNumberForma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3" fontId="1" fillId="3" borderId="2" xfId="0" applyNumberFormat="1" applyFont="1" applyFill="1" applyBorder="1"/>
    <xf numFmtId="0" fontId="0" fillId="2" borderId="0" xfId="0" applyFill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0" fillId="4" borderId="0" xfId="0" applyFill="1" applyBorder="1" applyProtection="1"/>
    <xf numFmtId="164" fontId="0" fillId="4" borderId="0" xfId="0" applyNumberForma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right"/>
    </xf>
    <xf numFmtId="166" fontId="1" fillId="3" borderId="1" xfId="0" applyNumberFormat="1" applyFont="1" applyFill="1" applyBorder="1" applyAlignment="1" applyProtection="1">
      <alignment horizontal="center"/>
    </xf>
    <xf numFmtId="167" fontId="1" fillId="3" borderId="1" xfId="0" applyNumberFormat="1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0" xfId="0" applyFont="1" applyFill="1" applyProtection="1"/>
    <xf numFmtId="0" fontId="2" fillId="2" borderId="11" xfId="0" applyFont="1" applyFill="1" applyBorder="1" applyProtection="1"/>
    <xf numFmtId="0" fontId="6" fillId="2" borderId="12" xfId="0" applyFont="1" applyFill="1" applyBorder="1" applyAlignment="1" applyProtection="1"/>
    <xf numFmtId="0" fontId="6" fillId="2" borderId="12" xfId="0" quotePrefix="1" applyFont="1" applyFill="1" applyBorder="1" applyAlignment="1" applyProtection="1">
      <alignment horizontal="right"/>
    </xf>
    <xf numFmtId="0" fontId="2" fillId="2" borderId="13" xfId="0" applyFont="1" applyFill="1" applyBorder="1" applyProtection="1"/>
    <xf numFmtId="0" fontId="6" fillId="2" borderId="0" xfId="0" applyFont="1" applyFill="1" applyBorder="1" applyAlignment="1" applyProtection="1">
      <alignment horizontal="fill"/>
    </xf>
    <xf numFmtId="0" fontId="5" fillId="2" borderId="7" xfId="0" applyFont="1" applyFill="1" applyBorder="1" applyAlignment="1" applyProtection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143934</xdr:colOff>
      <xdr:row>3</xdr:row>
      <xdr:rowOff>16500</xdr:rowOff>
    </xdr:from>
    <xdr:to>
      <xdr:col>4</xdr:col>
      <xdr:colOff>66976</xdr:colOff>
      <xdr:row>4</xdr:row>
      <xdr:rowOff>114000</xdr:rowOff>
    </xdr:to>
    <xdr:sp macro="[0]!Button_R134a_Click" textlink="">
      <xdr:nvSpPr>
        <xdr:cNvPr id="2" name="Rounded Rectangle 1"/>
        <xdr:cNvSpPr/>
      </xdr:nvSpPr>
      <xdr:spPr>
        <a:xfrm>
          <a:off x="369070" y="739534"/>
          <a:ext cx="646076" cy="288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>
              <a:solidFill>
                <a:schemeClr val="lt1">
                  <a:lumMod val="75000"/>
                </a:schemeClr>
              </a:solidFill>
            </a:rPr>
            <a:t>R134a</a:t>
          </a:r>
        </a:p>
      </xdr:txBody>
    </xdr:sp>
    <xdr:clientData/>
  </xdr:twoCellAnchor>
  <xdr:twoCellAnchor editAs="oneCell">
    <xdr:from>
      <xdr:col>4</xdr:col>
      <xdr:colOff>165813</xdr:colOff>
      <xdr:row>3</xdr:row>
      <xdr:rowOff>16500</xdr:rowOff>
    </xdr:from>
    <xdr:to>
      <xdr:col>6</xdr:col>
      <xdr:colOff>78271</xdr:colOff>
      <xdr:row>4</xdr:row>
      <xdr:rowOff>114000</xdr:rowOff>
    </xdr:to>
    <xdr:sp macro="[0]!Button_R404A_Click" textlink="">
      <xdr:nvSpPr>
        <xdr:cNvPr id="3" name="Rounded Rectangle 2"/>
        <xdr:cNvSpPr/>
      </xdr:nvSpPr>
      <xdr:spPr>
        <a:xfrm>
          <a:off x="1113983" y="739534"/>
          <a:ext cx="644152" cy="288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>
              <a:solidFill>
                <a:schemeClr val="bg1">
                  <a:lumMod val="75000"/>
                </a:schemeClr>
              </a:solidFill>
            </a:rPr>
            <a:t>R404A</a:t>
          </a:r>
        </a:p>
      </xdr:txBody>
    </xdr:sp>
    <xdr:clientData/>
  </xdr:twoCellAnchor>
  <xdr:twoCellAnchor editAs="oneCell">
    <xdr:from>
      <xdr:col>6</xdr:col>
      <xdr:colOff>177108</xdr:colOff>
      <xdr:row>3</xdr:row>
      <xdr:rowOff>16500</xdr:rowOff>
    </xdr:from>
    <xdr:to>
      <xdr:col>8</xdr:col>
      <xdr:colOff>89567</xdr:colOff>
      <xdr:row>4</xdr:row>
      <xdr:rowOff>114000</xdr:rowOff>
    </xdr:to>
    <xdr:sp macro="[0]!Button_R407A_Click" textlink="">
      <xdr:nvSpPr>
        <xdr:cNvPr id="4" name="Rounded Rectangle 3"/>
        <xdr:cNvSpPr/>
      </xdr:nvSpPr>
      <xdr:spPr>
        <a:xfrm>
          <a:off x="1856972" y="739534"/>
          <a:ext cx="644152" cy="288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>
              <a:solidFill>
                <a:schemeClr val="lt1">
                  <a:lumMod val="75000"/>
                </a:schemeClr>
              </a:solidFill>
            </a:rPr>
            <a:t>R407A</a:t>
          </a:r>
        </a:p>
      </xdr:txBody>
    </xdr:sp>
    <xdr:clientData/>
  </xdr:twoCellAnchor>
  <xdr:twoCellAnchor editAs="oneCell">
    <xdr:from>
      <xdr:col>8</xdr:col>
      <xdr:colOff>188404</xdr:colOff>
      <xdr:row>3</xdr:row>
      <xdr:rowOff>16500</xdr:rowOff>
    </xdr:from>
    <xdr:to>
      <xdr:col>9</xdr:col>
      <xdr:colOff>109713</xdr:colOff>
      <xdr:row>4</xdr:row>
      <xdr:rowOff>114000</xdr:rowOff>
    </xdr:to>
    <xdr:sp macro="[0]!Button_R407C_Click" textlink="">
      <xdr:nvSpPr>
        <xdr:cNvPr id="5" name="Rounded Rectangle 4"/>
        <xdr:cNvSpPr/>
      </xdr:nvSpPr>
      <xdr:spPr>
        <a:xfrm>
          <a:off x="2599961" y="739534"/>
          <a:ext cx="644343" cy="288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>
              <a:solidFill>
                <a:schemeClr val="lt1">
                  <a:lumMod val="75000"/>
                </a:schemeClr>
              </a:solidFill>
            </a:rPr>
            <a:t>R407C</a:t>
          </a:r>
        </a:p>
      </xdr:txBody>
    </xdr:sp>
    <xdr:clientData/>
  </xdr:twoCellAnchor>
  <xdr:twoCellAnchor editAs="oneCell">
    <xdr:from>
      <xdr:col>10</xdr:col>
      <xdr:colOff>95982</xdr:colOff>
      <xdr:row>3</xdr:row>
      <xdr:rowOff>16500</xdr:rowOff>
    </xdr:from>
    <xdr:to>
      <xdr:col>11</xdr:col>
      <xdr:colOff>87815</xdr:colOff>
      <xdr:row>4</xdr:row>
      <xdr:rowOff>114000</xdr:rowOff>
    </xdr:to>
    <xdr:sp macro="[0]!Button_R407F_Click" textlink="">
      <xdr:nvSpPr>
        <xdr:cNvPr id="6" name="Rounded Rectangle 5"/>
        <xdr:cNvSpPr/>
      </xdr:nvSpPr>
      <xdr:spPr>
        <a:xfrm>
          <a:off x="3343141" y="739534"/>
          <a:ext cx="649924" cy="288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>
              <a:solidFill>
                <a:schemeClr val="lt1">
                  <a:lumMod val="75000"/>
                </a:schemeClr>
              </a:solidFill>
            </a:rPr>
            <a:t>R407F</a:t>
          </a:r>
        </a:p>
      </xdr:txBody>
    </xdr:sp>
    <xdr:clientData/>
  </xdr:twoCellAnchor>
  <xdr:twoCellAnchor editAs="oneCell">
    <xdr:from>
      <xdr:col>12</xdr:col>
      <xdr:colOff>74083</xdr:colOff>
      <xdr:row>3</xdr:row>
      <xdr:rowOff>16500</xdr:rowOff>
    </xdr:from>
    <xdr:to>
      <xdr:col>12</xdr:col>
      <xdr:colOff>722083</xdr:colOff>
      <xdr:row>4</xdr:row>
      <xdr:rowOff>114000</xdr:rowOff>
    </xdr:to>
    <xdr:sp macro="[0]!Button_R410A_Click" textlink="">
      <xdr:nvSpPr>
        <xdr:cNvPr id="7" name="Rounded Rectangle 6"/>
        <xdr:cNvSpPr/>
      </xdr:nvSpPr>
      <xdr:spPr>
        <a:xfrm>
          <a:off x="4091901" y="739534"/>
          <a:ext cx="648000" cy="288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>
              <a:solidFill>
                <a:schemeClr val="lt1">
                  <a:lumMod val="75000"/>
                </a:schemeClr>
              </a:solidFill>
            </a:rPr>
            <a:t>R410A</a:t>
          </a:r>
        </a:p>
      </xdr:txBody>
    </xdr:sp>
    <xdr:clientData/>
  </xdr:twoCellAnchor>
  <xdr:twoCellAnchor editAs="oneCell">
    <xdr:from>
      <xdr:col>2</xdr:col>
      <xdr:colOff>143934</xdr:colOff>
      <xdr:row>10</xdr:row>
      <xdr:rowOff>66675</xdr:rowOff>
    </xdr:from>
    <xdr:to>
      <xdr:col>2</xdr:col>
      <xdr:colOff>575934</xdr:colOff>
      <xdr:row>11</xdr:row>
      <xdr:rowOff>92175</xdr:rowOff>
    </xdr:to>
    <xdr:sp macro="[0]!Button_R32_Click" textlink="">
      <xdr:nvSpPr>
        <xdr:cNvPr id="8" name="Rounded Rectangle 7"/>
        <xdr:cNvSpPr/>
      </xdr:nvSpPr>
      <xdr:spPr>
        <a:xfrm>
          <a:off x="372534" y="2324100"/>
          <a:ext cx="432000" cy="216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en-GB" sz="800" b="0">
              <a:solidFill>
                <a:schemeClr val="lt1">
                  <a:lumMod val="75000"/>
                </a:schemeClr>
              </a:solidFill>
            </a:rPr>
            <a:t>R32</a:t>
          </a:r>
        </a:p>
      </xdr:txBody>
    </xdr:sp>
    <xdr:clientData/>
  </xdr:twoCellAnchor>
  <xdr:twoCellAnchor editAs="oneCell">
    <xdr:from>
      <xdr:col>3</xdr:col>
      <xdr:colOff>27662</xdr:colOff>
      <xdr:row>10</xdr:row>
      <xdr:rowOff>66675</xdr:rowOff>
    </xdr:from>
    <xdr:to>
      <xdr:col>4</xdr:col>
      <xdr:colOff>345362</xdr:colOff>
      <xdr:row>11</xdr:row>
      <xdr:rowOff>92175</xdr:rowOff>
    </xdr:to>
    <xdr:sp macro="[0]!Button_R417A_Click" textlink="">
      <xdr:nvSpPr>
        <xdr:cNvPr id="9" name="Rounded Rectangle 8"/>
        <xdr:cNvSpPr/>
      </xdr:nvSpPr>
      <xdr:spPr>
        <a:xfrm>
          <a:off x="865862" y="2324100"/>
          <a:ext cx="432000" cy="216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en-GB" sz="800" b="0">
              <a:solidFill>
                <a:schemeClr val="lt1">
                  <a:lumMod val="75000"/>
                </a:schemeClr>
              </a:solidFill>
            </a:rPr>
            <a:t>R417A</a:t>
          </a:r>
        </a:p>
      </xdr:txBody>
    </xdr:sp>
    <xdr:clientData/>
  </xdr:twoCellAnchor>
  <xdr:twoCellAnchor editAs="oneCell">
    <xdr:from>
      <xdr:col>4</xdr:col>
      <xdr:colOff>406690</xdr:colOff>
      <xdr:row>10</xdr:row>
      <xdr:rowOff>66675</xdr:rowOff>
    </xdr:from>
    <xdr:to>
      <xdr:col>6</xdr:col>
      <xdr:colOff>105265</xdr:colOff>
      <xdr:row>11</xdr:row>
      <xdr:rowOff>92175</xdr:rowOff>
    </xdr:to>
    <xdr:sp macro="[0]!Button_R422A_Click" textlink="">
      <xdr:nvSpPr>
        <xdr:cNvPr id="10" name="Rounded Rectangle 9"/>
        <xdr:cNvSpPr/>
      </xdr:nvSpPr>
      <xdr:spPr>
        <a:xfrm>
          <a:off x="1359190" y="2324100"/>
          <a:ext cx="432000" cy="216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en-GB" sz="800" b="0">
              <a:solidFill>
                <a:schemeClr val="lt1">
                  <a:lumMod val="75000"/>
                </a:schemeClr>
              </a:solidFill>
            </a:rPr>
            <a:t>R422A</a:t>
          </a:r>
        </a:p>
      </xdr:txBody>
    </xdr:sp>
    <xdr:clientData/>
  </xdr:twoCellAnchor>
  <xdr:twoCellAnchor editAs="oneCell">
    <xdr:from>
      <xdr:col>6</xdr:col>
      <xdr:colOff>166593</xdr:colOff>
      <xdr:row>10</xdr:row>
      <xdr:rowOff>66675</xdr:rowOff>
    </xdr:from>
    <xdr:to>
      <xdr:col>6</xdr:col>
      <xdr:colOff>598593</xdr:colOff>
      <xdr:row>11</xdr:row>
      <xdr:rowOff>92175</xdr:rowOff>
    </xdr:to>
    <xdr:sp macro="[0]!Button_R422D_Click" textlink="">
      <xdr:nvSpPr>
        <xdr:cNvPr id="11" name="Rounded Rectangle 10"/>
        <xdr:cNvSpPr/>
      </xdr:nvSpPr>
      <xdr:spPr>
        <a:xfrm>
          <a:off x="1852518" y="2324100"/>
          <a:ext cx="432000" cy="216000"/>
        </a:xfrm>
        <a:prstGeom prst="roundRect">
          <a:avLst/>
        </a:prstGeom>
        <a:ln>
          <a:noFill/>
        </a:ln>
        <a:effectLst>
          <a:innerShdw>
            <a:scrgbClr r="0" g="0" b="0"/>
          </a:inn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softRound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en-GB" sz="800" b="1">
              <a:solidFill>
                <a:schemeClr val="lt1">
                  <a:lumMod val="100000"/>
                </a:schemeClr>
              </a:solidFill>
            </a:rPr>
            <a:t>R422D</a:t>
          </a:r>
        </a:p>
      </xdr:txBody>
    </xdr:sp>
    <xdr:clientData/>
  </xdr:twoCellAnchor>
  <xdr:twoCellAnchor editAs="oneCell">
    <xdr:from>
      <xdr:col>7</xdr:col>
      <xdr:colOff>40796</xdr:colOff>
      <xdr:row>10</xdr:row>
      <xdr:rowOff>66675</xdr:rowOff>
    </xdr:from>
    <xdr:to>
      <xdr:col>8</xdr:col>
      <xdr:colOff>358496</xdr:colOff>
      <xdr:row>11</xdr:row>
      <xdr:rowOff>92175</xdr:rowOff>
    </xdr:to>
    <xdr:sp macro="[0]!Button_R507_Click" textlink="">
      <xdr:nvSpPr>
        <xdr:cNvPr id="12" name="Rounded Rectangle 11"/>
        <xdr:cNvSpPr/>
      </xdr:nvSpPr>
      <xdr:spPr>
        <a:xfrm>
          <a:off x="2345846" y="2324100"/>
          <a:ext cx="432000" cy="216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en-GB" sz="800" b="0">
              <a:solidFill>
                <a:schemeClr val="lt1">
                  <a:lumMod val="75000"/>
                </a:schemeClr>
              </a:solidFill>
            </a:rPr>
            <a:t>R507</a:t>
          </a:r>
        </a:p>
      </xdr:txBody>
    </xdr:sp>
    <xdr:clientData/>
  </xdr:twoCellAnchor>
  <xdr:twoCellAnchor editAs="oneCell">
    <xdr:from>
      <xdr:col>8</xdr:col>
      <xdr:colOff>419824</xdr:colOff>
      <xdr:row>10</xdr:row>
      <xdr:rowOff>66675</xdr:rowOff>
    </xdr:from>
    <xdr:to>
      <xdr:col>10</xdr:col>
      <xdr:colOff>13624</xdr:colOff>
      <xdr:row>11</xdr:row>
      <xdr:rowOff>92175</xdr:rowOff>
    </xdr:to>
    <xdr:sp macro="[0]!Button_R508_Click" textlink="">
      <xdr:nvSpPr>
        <xdr:cNvPr id="13" name="Rounded Rectangle 12"/>
        <xdr:cNvSpPr/>
      </xdr:nvSpPr>
      <xdr:spPr>
        <a:xfrm>
          <a:off x="2839174" y="2324100"/>
          <a:ext cx="432000" cy="216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en-GB" sz="800" b="0">
              <a:solidFill>
                <a:schemeClr val="lt1">
                  <a:lumMod val="75000"/>
                </a:schemeClr>
              </a:solidFill>
            </a:rPr>
            <a:t>R508</a:t>
          </a:r>
        </a:p>
      </xdr:txBody>
    </xdr:sp>
    <xdr:clientData/>
  </xdr:twoCellAnchor>
  <xdr:twoCellAnchor editAs="oneCell">
    <xdr:from>
      <xdr:col>10</xdr:col>
      <xdr:colOff>74952</xdr:colOff>
      <xdr:row>10</xdr:row>
      <xdr:rowOff>66675</xdr:rowOff>
    </xdr:from>
    <xdr:to>
      <xdr:col>10</xdr:col>
      <xdr:colOff>506952</xdr:colOff>
      <xdr:row>11</xdr:row>
      <xdr:rowOff>92175</xdr:rowOff>
    </xdr:to>
    <xdr:sp macro="[0]!Button_R413A_Click" textlink="">
      <xdr:nvSpPr>
        <xdr:cNvPr id="14" name="Rounded Rectangle 13"/>
        <xdr:cNvSpPr/>
      </xdr:nvSpPr>
      <xdr:spPr>
        <a:xfrm>
          <a:off x="3332502" y="2324100"/>
          <a:ext cx="432000" cy="216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en-GB" sz="800" b="0">
              <a:solidFill>
                <a:schemeClr val="lt1">
                  <a:lumMod val="75000"/>
                </a:schemeClr>
              </a:solidFill>
            </a:rPr>
            <a:t>R413A</a:t>
          </a:r>
        </a:p>
      </xdr:txBody>
    </xdr:sp>
    <xdr:clientData/>
  </xdr:twoCellAnchor>
  <xdr:twoCellAnchor editAs="oneCell">
    <xdr:from>
      <xdr:col>10</xdr:col>
      <xdr:colOff>568280</xdr:colOff>
      <xdr:row>10</xdr:row>
      <xdr:rowOff>66675</xdr:rowOff>
    </xdr:from>
    <xdr:to>
      <xdr:col>12</xdr:col>
      <xdr:colOff>228755</xdr:colOff>
      <xdr:row>11</xdr:row>
      <xdr:rowOff>92175</xdr:rowOff>
    </xdr:to>
    <xdr:sp macro="[0]!Button_R427A_Click" textlink="">
      <xdr:nvSpPr>
        <xdr:cNvPr id="15" name="Rounded Rectangle 14"/>
        <xdr:cNvSpPr/>
      </xdr:nvSpPr>
      <xdr:spPr>
        <a:xfrm>
          <a:off x="3825830" y="2324100"/>
          <a:ext cx="432000" cy="216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en-GB" sz="800" b="0">
              <a:solidFill>
                <a:schemeClr val="lt1">
                  <a:lumMod val="75000"/>
                </a:schemeClr>
              </a:solidFill>
            </a:rPr>
            <a:t>R427A</a:t>
          </a:r>
        </a:p>
      </xdr:txBody>
    </xdr:sp>
    <xdr:clientData/>
  </xdr:twoCellAnchor>
  <xdr:twoCellAnchor editAs="oneCell">
    <xdr:from>
      <xdr:col>12</xdr:col>
      <xdr:colOff>290083</xdr:colOff>
      <xdr:row>10</xdr:row>
      <xdr:rowOff>66675</xdr:rowOff>
    </xdr:from>
    <xdr:to>
      <xdr:col>12</xdr:col>
      <xdr:colOff>722083</xdr:colOff>
      <xdr:row>11</xdr:row>
      <xdr:rowOff>92175</xdr:rowOff>
    </xdr:to>
    <xdr:sp macro="[0]!Button_R434A_Click" textlink="">
      <xdr:nvSpPr>
        <xdr:cNvPr id="16" name="Rounded Rectangle 15"/>
        <xdr:cNvSpPr/>
      </xdr:nvSpPr>
      <xdr:spPr>
        <a:xfrm>
          <a:off x="4307901" y="1846118"/>
          <a:ext cx="432000" cy="216000"/>
        </a:xfrm>
        <a:prstGeom prst="roundRect">
          <a:avLst/>
        </a:prstGeom>
        <a:ln>
          <a:noFill/>
        </a:ln>
        <a:effectLst>
          <a:outerShdw blurRad="50800" dist="38100" dir="5400000" algn="t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en-GB" sz="800" b="0">
              <a:solidFill>
                <a:schemeClr val="lt1">
                  <a:lumMod val="75000"/>
                </a:schemeClr>
              </a:solidFill>
            </a:rPr>
            <a:t>R434A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15"/>
  <sheetViews>
    <sheetView showRowColHeaders="0" tabSelected="1" zoomScale="230" zoomScaleNormal="230" workbookViewId="0">
      <selection activeCell="C9" sqref="C9"/>
    </sheetView>
  </sheetViews>
  <sheetFormatPr defaultRowHeight="15" x14ac:dyDescent="0.25"/>
  <cols>
    <col min="1" max="2" width="1.7109375" style="8" customWidth="1"/>
    <col min="3" max="3" width="9.140625" style="8"/>
    <col min="4" max="4" width="1.7109375" style="8" customWidth="1"/>
    <col min="5" max="5" width="9.28515625" style="8" bestFit="1" customWidth="1"/>
    <col min="6" max="6" width="1.7109375" style="8" customWidth="1"/>
    <col min="7" max="7" width="9.28515625" style="8" bestFit="1" customWidth="1"/>
    <col min="8" max="8" width="1.7109375" style="8" customWidth="1"/>
    <col min="9" max="9" width="10.85546875" style="8" bestFit="1" customWidth="1"/>
    <col min="10" max="10" width="1.7109375" style="8" customWidth="1"/>
    <col min="11" max="11" width="9.85546875" style="8" bestFit="1" customWidth="1"/>
    <col min="12" max="12" width="1.7109375" style="8" customWidth="1"/>
    <col min="13" max="13" width="11.28515625" style="8" bestFit="1" customWidth="1"/>
    <col min="14" max="15" width="1.7109375" style="8" customWidth="1"/>
    <col min="16" max="16384" width="9.140625" style="8"/>
  </cols>
  <sheetData>
    <row r="1" spans="2:15" ht="5.0999999999999996" customHeight="1" thickBot="1" x14ac:dyDescent="0.3"/>
    <row r="2" spans="2:15" ht="36.75" thickTop="1" x14ac:dyDescent="0.55000000000000004">
      <c r="B2" s="9"/>
      <c r="C2" s="27" t="s">
        <v>20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0"/>
    </row>
    <row r="3" spans="2:15" ht="5.0999999999999996" customHeight="1" x14ac:dyDescent="0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2:15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2:15" x14ac:dyDescent="0.2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2:15" ht="5.0999999999999996" customHeight="1" x14ac:dyDescent="0.25">
      <c r="B6" s="11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3"/>
    </row>
    <row r="7" spans="2:15" x14ac:dyDescent="0.25">
      <c r="B7" s="11"/>
      <c r="C7" s="14"/>
      <c r="D7" s="14"/>
      <c r="E7" s="15">
        <v>5</v>
      </c>
      <c r="F7" s="14"/>
      <c r="G7" s="15">
        <v>40</v>
      </c>
      <c r="H7" s="14"/>
      <c r="I7" s="15">
        <v>50</v>
      </c>
      <c r="J7" s="14"/>
      <c r="K7" s="15">
        <v>500</v>
      </c>
      <c r="L7" s="14"/>
      <c r="M7" s="15">
        <v>1000</v>
      </c>
      <c r="N7" s="14"/>
      <c r="O7" s="13"/>
    </row>
    <row r="8" spans="2:15" ht="3" customHeight="1" thickBot="1" x14ac:dyDescent="0.3"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3"/>
    </row>
    <row r="9" spans="2:15" ht="15.75" thickBot="1" x14ac:dyDescent="0.3">
      <c r="B9" s="11"/>
      <c r="C9" s="16" t="s">
        <v>11</v>
      </c>
      <c r="D9" s="14"/>
      <c r="E9" s="17">
        <f>E7*1000/INDEX(Table!$C$6:$C$23,MATCH($C$9,Table!$B$6:$B$23,0))</f>
        <v>1.8321152209934024</v>
      </c>
      <c r="F9" s="14"/>
      <c r="G9" s="18">
        <f>G7*1000/INDEX(Table!$C$6:$C$23,MATCH($C$9,Table!$B$6:$B$23,0))</f>
        <v>14.656921767947219</v>
      </c>
      <c r="H9" s="14"/>
      <c r="I9" s="18">
        <f>I7*1000/INDEX(Table!$C$6:$C$23,MATCH($C$9,Table!$B$6:$B$23,0))</f>
        <v>18.321152209934024</v>
      </c>
      <c r="J9" s="14"/>
      <c r="K9" s="18">
        <f>K7*1000/INDEX(Table!$C$6:$C$23,MATCH($C$9,Table!$B$6:$B$23,0))</f>
        <v>183.21152209934024</v>
      </c>
      <c r="L9" s="14"/>
      <c r="M9" s="18">
        <f>M7*1000/INDEX(Table!$C$6:$C$23,MATCH($C$9,Table!$B$6:$B$23,0))</f>
        <v>366.42304419868049</v>
      </c>
      <c r="N9" s="14"/>
      <c r="O9" s="13"/>
    </row>
    <row r="10" spans="2:15" x14ac:dyDescent="0.25"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3"/>
    </row>
    <row r="11" spans="2:15" x14ac:dyDescent="0.2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2:15" x14ac:dyDescent="0.2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s="21" customFormat="1" ht="8.25" x14ac:dyDescent="0.15">
      <c r="B13" s="19"/>
      <c r="C13" s="26" t="s">
        <v>21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0"/>
    </row>
    <row r="14" spans="2:15" s="21" customFormat="1" ht="9" customHeight="1" thickBot="1" x14ac:dyDescent="0.2">
      <c r="B14" s="22"/>
      <c r="C14" s="23" t="s">
        <v>19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 t="s">
        <v>22</v>
      </c>
      <c r="O14" s="25"/>
    </row>
    <row r="15" spans="2:15" ht="15.75" thickTop="1" x14ac:dyDescent="0.25"/>
  </sheetData>
  <mergeCells count="2">
    <mergeCell ref="C13:N13"/>
    <mergeCell ref="C2:N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2:H23"/>
  <sheetViews>
    <sheetView zoomScale="140" zoomScaleNormal="140" workbookViewId="0">
      <selection activeCell="G21" sqref="G21"/>
    </sheetView>
  </sheetViews>
  <sheetFormatPr defaultRowHeight="15" x14ac:dyDescent="0.25"/>
  <cols>
    <col min="1" max="1" width="2.7109375" style="1" customWidth="1"/>
    <col min="2" max="2" width="11" style="1" bestFit="1" customWidth="1"/>
    <col min="3" max="3" width="9.140625" style="1"/>
    <col min="4" max="8" width="10.7109375" style="1" customWidth="1"/>
    <col min="9" max="16384" width="9.140625" style="1"/>
  </cols>
  <sheetData>
    <row r="2" spans="2:8" x14ac:dyDescent="0.25">
      <c r="D2" s="28" t="s">
        <v>18</v>
      </c>
      <c r="E2" s="29"/>
      <c r="F2" s="29"/>
      <c r="G2" s="29"/>
      <c r="H2" s="30"/>
    </row>
    <row r="3" spans="2:8" x14ac:dyDescent="0.25">
      <c r="D3" s="7">
        <v>5</v>
      </c>
      <c r="E3" s="7">
        <v>40</v>
      </c>
      <c r="F3" s="7">
        <v>50</v>
      </c>
      <c r="G3" s="7">
        <v>500</v>
      </c>
      <c r="H3" s="7">
        <v>1000</v>
      </c>
    </row>
    <row r="5" spans="2:8" x14ac:dyDescent="0.25">
      <c r="B5" s="5" t="s">
        <v>0</v>
      </c>
      <c r="C5" s="6" t="s">
        <v>15</v>
      </c>
      <c r="D5" s="28" t="s">
        <v>16</v>
      </c>
      <c r="E5" s="29"/>
      <c r="F5" s="29"/>
      <c r="G5" s="29"/>
      <c r="H5" s="30"/>
    </row>
    <row r="6" spans="2:8" x14ac:dyDescent="0.25">
      <c r="B6" s="3" t="s">
        <v>1</v>
      </c>
      <c r="C6" s="4">
        <v>1430</v>
      </c>
      <c r="D6" s="2">
        <f t="shared" ref="D6:H20" si="0">D$3*1000/$C6</f>
        <v>3.4965034965034967</v>
      </c>
      <c r="E6" s="2">
        <f t="shared" si="0"/>
        <v>27.972027972027973</v>
      </c>
      <c r="F6" s="2">
        <f t="shared" si="0"/>
        <v>34.965034965034967</v>
      </c>
      <c r="G6" s="2">
        <f t="shared" si="0"/>
        <v>349.65034965034965</v>
      </c>
      <c r="H6" s="2">
        <f t="shared" si="0"/>
        <v>699.30069930069931</v>
      </c>
    </row>
    <row r="7" spans="2:8" x14ac:dyDescent="0.25">
      <c r="B7" s="3" t="s">
        <v>2</v>
      </c>
      <c r="C7" s="4">
        <v>675</v>
      </c>
      <c r="D7" s="2">
        <f t="shared" si="0"/>
        <v>7.4074074074074074</v>
      </c>
      <c r="E7" s="2">
        <f t="shared" si="0"/>
        <v>59.25925925925926</v>
      </c>
      <c r="F7" s="2">
        <f t="shared" si="0"/>
        <v>74.074074074074076</v>
      </c>
      <c r="G7" s="2">
        <f t="shared" si="0"/>
        <v>740.74074074074076</v>
      </c>
      <c r="H7" s="2">
        <f t="shared" si="0"/>
        <v>1481.4814814814815</v>
      </c>
    </row>
    <row r="8" spans="2:8" x14ac:dyDescent="0.25">
      <c r="B8" s="3" t="s">
        <v>3</v>
      </c>
      <c r="C8" s="4">
        <v>3921.6000000000004</v>
      </c>
      <c r="D8" s="2">
        <f t="shared" si="0"/>
        <v>1.2749898000815991</v>
      </c>
      <c r="E8" s="2">
        <f t="shared" si="0"/>
        <v>10.199918400652793</v>
      </c>
      <c r="F8" s="2">
        <f t="shared" si="0"/>
        <v>12.749898000815993</v>
      </c>
      <c r="G8" s="2">
        <f t="shared" si="0"/>
        <v>127.49898000815992</v>
      </c>
      <c r="H8" s="2">
        <f t="shared" si="0"/>
        <v>254.99796001631984</v>
      </c>
    </row>
    <row r="9" spans="2:8" x14ac:dyDescent="0.25">
      <c r="B9" s="3" t="s">
        <v>4</v>
      </c>
      <c r="C9" s="4">
        <v>2107</v>
      </c>
      <c r="D9" s="2">
        <f t="shared" si="0"/>
        <v>2.3730422401518747</v>
      </c>
      <c r="E9" s="2">
        <f t="shared" si="0"/>
        <v>18.984337921214998</v>
      </c>
      <c r="F9" s="2">
        <f t="shared" si="0"/>
        <v>23.730422401518748</v>
      </c>
      <c r="G9" s="2">
        <f t="shared" si="0"/>
        <v>237.30422401518746</v>
      </c>
      <c r="H9" s="2">
        <f t="shared" si="0"/>
        <v>474.60844803037492</v>
      </c>
    </row>
    <row r="10" spans="2:8" x14ac:dyDescent="0.25">
      <c r="B10" s="3" t="s">
        <v>5</v>
      </c>
      <c r="C10" s="4">
        <v>1773.85</v>
      </c>
      <c r="D10" s="2">
        <f t="shared" si="0"/>
        <v>2.8187276263494661</v>
      </c>
      <c r="E10" s="2">
        <f t="shared" si="0"/>
        <v>22.549821010795728</v>
      </c>
      <c r="F10" s="2">
        <f t="shared" si="0"/>
        <v>28.18727626349466</v>
      </c>
      <c r="G10" s="2">
        <f t="shared" si="0"/>
        <v>281.87276263494658</v>
      </c>
      <c r="H10" s="2">
        <f t="shared" si="0"/>
        <v>563.74552526989316</v>
      </c>
    </row>
    <row r="11" spans="2:8" x14ac:dyDescent="0.25">
      <c r="B11" s="3" t="s">
        <v>6</v>
      </c>
      <c r="C11" s="4">
        <v>1824.5</v>
      </c>
      <c r="D11" s="2">
        <f t="shared" si="0"/>
        <v>2.740476842970677</v>
      </c>
      <c r="E11" s="2">
        <f t="shared" si="0"/>
        <v>21.923814743765416</v>
      </c>
      <c r="F11" s="2">
        <f t="shared" si="0"/>
        <v>27.40476842970677</v>
      </c>
      <c r="G11" s="2">
        <f t="shared" si="0"/>
        <v>274.04768429706769</v>
      </c>
      <c r="H11" s="2">
        <f t="shared" si="0"/>
        <v>548.09536859413538</v>
      </c>
    </row>
    <row r="12" spans="2:8" x14ac:dyDescent="0.25">
      <c r="B12" s="3" t="s">
        <v>7</v>
      </c>
      <c r="C12" s="4">
        <v>2087.5</v>
      </c>
      <c r="D12" s="2">
        <f t="shared" si="0"/>
        <v>2.3952095808383231</v>
      </c>
      <c r="E12" s="2">
        <f t="shared" si="0"/>
        <v>19.161676646706585</v>
      </c>
      <c r="F12" s="2">
        <f t="shared" si="0"/>
        <v>23.952095808383234</v>
      </c>
      <c r="G12" s="2">
        <f t="shared" si="0"/>
        <v>239.52095808383234</v>
      </c>
      <c r="H12" s="2">
        <f t="shared" si="0"/>
        <v>479.04191616766468</v>
      </c>
    </row>
    <row r="13" spans="2:8" x14ac:dyDescent="0.25">
      <c r="B13" s="3" t="s">
        <v>8</v>
      </c>
      <c r="C13" s="4">
        <v>2053.2199999999998</v>
      </c>
      <c r="D13" s="2">
        <f t="shared" si="0"/>
        <v>2.435199345418416</v>
      </c>
      <c r="E13" s="2">
        <f t="shared" si="0"/>
        <v>19.481594763347328</v>
      </c>
      <c r="F13" s="2">
        <f t="shared" si="0"/>
        <v>24.351993454184161</v>
      </c>
      <c r="G13" s="2">
        <f t="shared" si="0"/>
        <v>243.51993454184162</v>
      </c>
      <c r="H13" s="2">
        <f t="shared" si="0"/>
        <v>487.03986908368324</v>
      </c>
    </row>
    <row r="14" spans="2:8" x14ac:dyDescent="0.25">
      <c r="B14" s="3" t="s">
        <v>9</v>
      </c>
      <c r="C14" s="4">
        <v>2346</v>
      </c>
      <c r="D14" s="2">
        <f t="shared" si="0"/>
        <v>2.1312872975277068</v>
      </c>
      <c r="E14" s="2">
        <f t="shared" si="0"/>
        <v>17.050298380221655</v>
      </c>
      <c r="F14" s="2">
        <f t="shared" si="0"/>
        <v>21.312872975277067</v>
      </c>
      <c r="G14" s="2">
        <f t="shared" si="0"/>
        <v>213.12872975277068</v>
      </c>
      <c r="H14" s="2">
        <f t="shared" si="0"/>
        <v>426.25745950554136</v>
      </c>
    </row>
    <row r="15" spans="2:8" x14ac:dyDescent="0.25">
      <c r="B15" s="3" t="s">
        <v>10</v>
      </c>
      <c r="C15" s="4">
        <v>3143.0859999999998</v>
      </c>
      <c r="D15" s="2">
        <f t="shared" si="0"/>
        <v>1.5907932522368144</v>
      </c>
      <c r="E15" s="2">
        <f t="shared" si="0"/>
        <v>12.726346017894516</v>
      </c>
      <c r="F15" s="2">
        <f t="shared" si="0"/>
        <v>15.907932522368146</v>
      </c>
      <c r="G15" s="2">
        <f t="shared" si="0"/>
        <v>159.07932522368145</v>
      </c>
      <c r="H15" s="2">
        <f t="shared" si="0"/>
        <v>318.1586504473629</v>
      </c>
    </row>
    <row r="16" spans="2:8" x14ac:dyDescent="0.25">
      <c r="B16" s="3" t="s">
        <v>11</v>
      </c>
      <c r="C16" s="4">
        <v>2729.0859999999998</v>
      </c>
      <c r="D16" s="2">
        <f t="shared" si="0"/>
        <v>1.8321152209934024</v>
      </c>
      <c r="E16" s="2">
        <f t="shared" si="0"/>
        <v>14.656921767947219</v>
      </c>
      <c r="F16" s="2">
        <f t="shared" si="0"/>
        <v>18.321152209934024</v>
      </c>
      <c r="G16" s="2">
        <f t="shared" si="0"/>
        <v>183.21152209934024</v>
      </c>
      <c r="H16" s="2">
        <f t="shared" si="0"/>
        <v>366.42304419868049</v>
      </c>
    </row>
    <row r="17" spans="2:8" x14ac:dyDescent="0.25">
      <c r="B17" s="3" t="s">
        <v>12</v>
      </c>
      <c r="C17" s="4">
        <v>2138.25</v>
      </c>
      <c r="D17" s="2">
        <f t="shared" si="0"/>
        <v>2.3383608090728401</v>
      </c>
      <c r="E17" s="2">
        <f t="shared" si="0"/>
        <v>18.70688647258272</v>
      </c>
      <c r="F17" s="2">
        <f t="shared" si="0"/>
        <v>23.383608090728398</v>
      </c>
      <c r="G17" s="2">
        <f t="shared" si="0"/>
        <v>233.83608090728399</v>
      </c>
      <c r="H17" s="2">
        <f t="shared" si="0"/>
        <v>467.67216181456797</v>
      </c>
    </row>
    <row r="18" spans="2:8" x14ac:dyDescent="0.25">
      <c r="B18" s="3" t="s">
        <v>17</v>
      </c>
      <c r="C18" s="4">
        <v>3246</v>
      </c>
      <c r="D18" s="2">
        <f t="shared" si="0"/>
        <v>1.5403573629081948</v>
      </c>
      <c r="E18" s="2">
        <f t="shared" si="0"/>
        <v>12.322858903265558</v>
      </c>
      <c r="F18" s="2">
        <f t="shared" si="0"/>
        <v>15.403573629081947</v>
      </c>
      <c r="G18" s="2">
        <f t="shared" si="0"/>
        <v>154.03573629081947</v>
      </c>
      <c r="H18" s="2">
        <f t="shared" si="0"/>
        <v>308.07147258163894</v>
      </c>
    </row>
    <row r="19" spans="2:8" x14ac:dyDescent="0.25">
      <c r="B19" s="3" t="s">
        <v>13</v>
      </c>
      <c r="C19" s="4">
        <v>3985</v>
      </c>
      <c r="D19" s="2">
        <f t="shared" si="0"/>
        <v>1.2547051442910917</v>
      </c>
      <c r="E19" s="2">
        <f t="shared" si="0"/>
        <v>10.037641154328734</v>
      </c>
      <c r="F19" s="2">
        <f t="shared" si="0"/>
        <v>12.547051442910917</v>
      </c>
      <c r="G19" s="2">
        <f t="shared" si="0"/>
        <v>125.47051442910916</v>
      </c>
      <c r="H19" s="2">
        <f t="shared" si="0"/>
        <v>250.94102885821832</v>
      </c>
    </row>
    <row r="20" spans="2:8" x14ac:dyDescent="0.25">
      <c r="B20" s="3" t="s">
        <v>14</v>
      </c>
      <c r="C20" s="4">
        <v>13214</v>
      </c>
      <c r="D20" s="2">
        <f t="shared" si="0"/>
        <v>0.37838655970939911</v>
      </c>
      <c r="E20" s="2">
        <f t="shared" si="0"/>
        <v>3.0270924776751928</v>
      </c>
      <c r="F20" s="2">
        <f t="shared" si="0"/>
        <v>3.7838655970939912</v>
      </c>
      <c r="G20" s="2">
        <f t="shared" si="0"/>
        <v>37.838655970939911</v>
      </c>
      <c r="H20" s="2">
        <f t="shared" si="0"/>
        <v>75.677311941879822</v>
      </c>
    </row>
    <row r="21" spans="2:8" x14ac:dyDescent="0.25">
      <c r="B21" s="3"/>
      <c r="C21" s="4"/>
      <c r="D21" s="2"/>
      <c r="E21" s="2"/>
      <c r="F21" s="2"/>
      <c r="G21" s="2"/>
      <c r="H21" s="2"/>
    </row>
    <row r="22" spans="2:8" x14ac:dyDescent="0.25">
      <c r="B22" s="3"/>
      <c r="C22" s="4"/>
      <c r="D22" s="2"/>
      <c r="E22" s="2"/>
      <c r="F22" s="2"/>
      <c r="G22" s="2"/>
      <c r="H22" s="2"/>
    </row>
    <row r="23" spans="2:8" x14ac:dyDescent="0.25">
      <c r="B23" s="3"/>
      <c r="C23" s="4"/>
      <c r="D23" s="2"/>
      <c r="E23" s="2"/>
      <c r="F23" s="2"/>
      <c r="G23" s="2"/>
      <c r="H23" s="2"/>
    </row>
  </sheetData>
  <mergeCells count="2">
    <mergeCell ref="D5:H5"/>
    <mergeCell ref="D2:H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Calculator</vt:lpstr>
      <vt:lpstr>Table</vt:lpstr>
      <vt:lpstr>ChosenGas</vt:lpstr>
    </vt:vector>
  </TitlesOfParts>
  <Company>Sinclair Knight Merz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Thurnham, Timothy (SKM)</dc:creator>
  <cp:lastModifiedBy>Preisingerová Andrea</cp:lastModifiedBy>
  <dcterms:created xsi:type="dcterms:W3CDTF">2013-03-08T16:10:35Z</dcterms:created>
  <dcterms:modified xsi:type="dcterms:W3CDTF">2015-05-05T10:50:30Z</dcterms:modified>
</cp:coreProperties>
</file>